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<sst xmlns="http://schemas.openxmlformats.org/spreadsheetml/2006/main" count="187" uniqueCount="160">
  <si>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</si>
  <si>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</si>
  <si>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</si>
  <si>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</si>
  <si>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</si>
  <si>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</si>
  <si>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</si>
  <si>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</si>
  <si>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</si>
  <si>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</si>
  <si>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</si>
  <si>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</si>
  <si>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</si>
  <si>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</si>
  <si>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</si>
  <si>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</si>
  <si>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</si>
  <si>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</si>
  <si>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</si>
  <si>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</si>
  <si>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</si>
  <si>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</si>
  <si>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</si>
  <si>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</si>
  <si>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</si>
  <si>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</si>
  <si>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</si>
  <si>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</si>
  <si>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</si>
  <si>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</si>
  <si>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</si>
  <si>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</si>
  <si>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</si>
  <si>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</si>
  <si>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</si>
  <si>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</si>
  <si>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</si>
  <si>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</si>
  <si>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</si>
  <si>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</si>
  <si>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</si>
  <si>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</si>
  <si>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</si>
  <si>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</si>
  <si>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</si>
  <si>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</si>
  <si>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</si>
  <si>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</si>
  <si>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</si>
  <si>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</si>
  <si>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</si>
  <si>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</si>
  <si>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</si>
  <si>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</si>
  <si>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</si>
  <si>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</si>
  <si>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</si>
  <si>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</si>
  <si>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</si>
  <si>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</si>
  <si>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</si>
  <si>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</si>
  <si>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</si>
  <si>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</si>
  <si>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</si>
  <si>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</si>
  <si>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</si>
  <si>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</si>
  <si>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</si>
  <si>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</si>
  <si>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</si>
  <si>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</si>
  <si>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</si>
  <si>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</si>
  <si>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</si>
  <si>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</si>
  <si>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</si>
  <si>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</si>
  <si>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</si>
  <si>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</si>
  <si>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</si>
  <si>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</si>
  <si>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</si>
  <si>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</si>
  <si>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</si>
  <si>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</si>
  <si>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</si>
  <si>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</si>
  <si>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</si>
  <si>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</si>
  <si>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</si>
  <si>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</si>
  <si>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</si>
  <si>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</si>
  <si>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</si>
  <si>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</si>
  <si>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</si>
  <si>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</si>
  <si>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</si>
  <si>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</si>
  <si>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</si>
  <si>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</si>
  <si>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</si>
  <si>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</si>
  <si>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</si>
  <si>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</si>
  <si>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</si>
  <si>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</si>
  <si>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</si>
  <si>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</si>
  <si>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</si>
  <si>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</si>
  <si>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</si>
  <si>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</si>
  <si>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</si>
  <si>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</si>
  <si>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</si>
  <si>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</si>
  <si>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</si>
  <si>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</si>
  <si>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</si>
  <si>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</si>
  <si>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</si>
  <si>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</si>
  <si>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</si>
  <si>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Глухівський міськрайонний суд Сумської області</t>
  </si>
  <si>
    <t>41400. Сумська область.м. Глухів</t>
  </si>
  <si>
    <t>вул. Києво-Московська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</si>
  <si>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</si>
  <si>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</si>
  <si>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</si>
  <si>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</si>
  <si>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</si>
  <si>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</si>
  <si>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</si>
  <si>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</si>
  <si>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</si>
  <si>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</si>
  <si>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</si>
  <si>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</si>
  <si>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</si>
  <si>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</si>
  <si>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</si>
  <si>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</si>
  <si>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</si>
  <si>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</si>
  <si>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</si>
  <si>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</si>
  <si>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</si>
  <si>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</si>
  <si>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</si>
  <si>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</si>
  <si>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</si>
  <si>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</si>
  <si>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А.О. Колодяжний</t>
  </si>
  <si>
    <t>О.Д. Тупікова</t>
  </si>
  <si>
    <t>(05444) 2-23-07</t>
  </si>
  <si>
    <t>(05444) 2-23-79</t>
  </si>
  <si>
    <t>inbox@gl.su.court.gov.ua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</si>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</sst>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30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&amp;LEC4375EF&amp;C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876</v>
      </c>
      <c r="D6" s="88">
        <f>SUM(D7,D10,D13,D14,D15,D21,D24,D25,D18,D19,D20)</f>
        <v>609922.5300000008</v>
      </c>
      <c r="E6" s="88">
        <f>SUM(E7,E10,E13,E14,E15,E21,E24,E25,E18,E19,E20)</f>
        <v>741</v>
      </c>
      <c r="F6" s="88">
        <f>SUM(F7,F10,F13,F14,F15,F21,F24,F25,F18,F19,F20)</f>
        <v>523572.59000000043</v>
      </c>
      <c r="G6" s="88">
        <f>SUM(G7,G10,G13,G14,G15,G21,G24,G25,G18,G19,G20)</f>
        <v>8</v>
      </c>
      <c r="H6" s="88">
        <f>SUM(H7,H10,H13,H14,H15,H21,H24,H25,H18,H19,H20)</f>
        <v>10916.4</v>
      </c>
      <c r="I6" s="88">
        <f>SUM(I7,I10,I13,I14,I15,I21,I24,I25,I18,I19,I20)</f>
        <v>81</v>
      </c>
      <c r="J6" s="88">
        <f>SUM(J7,J10,J13,J14,J15,J21,J24,J25,J18,J19,J20)</f>
        <v>47631.729999999996</v>
      </c>
      <c r="K6" s="88">
        <f>SUM(K7,K10,K13,K14,K15,K21,K24,K25,K18,K19,K20)</f>
        <v>135</v>
      </c>
      <c r="L6" s="88">
        <f>SUM(L7,L10,L13,L14,L15,L21,L24,L25,L18,L19,L20)</f>
        <v>104039</v>
      </c>
    </row>
    <row r="7" spans="1:12" ht="12.75" customHeight="1">
      <c r="A7" s="86">
        <v>2</v>
      </c>
      <c r="B7" s="89" t="s">
        <v>68</v>
      </c>
      <c r="C7" s="90">
        <v>142</v>
      </c>
      <c r="D7" s="90">
        <v>239137.08</v>
      </c>
      <c r="E7" s="90">
        <v>92</v>
      </c>
      <c r="F7" s="90">
        <v>195215.1</v>
      </c>
      <c r="G7" s="90">
        <v>2</v>
      </c>
      <c r="H7" s="90">
        <v>4962</v>
      </c>
      <c r="I7" s="90">
        <v>27</v>
      </c>
      <c r="J7" s="90">
        <v>27952.53</v>
      </c>
      <c r="K7" s="90">
        <v>50</v>
      </c>
      <c r="L7" s="90">
        <v>60869.6</v>
      </c>
    </row>
    <row r="8" spans="1:12" ht="12.75">
      <c r="A8" s="86">
        <v>3</v>
      </c>
      <c r="B8" s="91" t="s">
        <v>69</v>
      </c>
      <c r="C8" s="90">
        <v>49</v>
      </c>
      <c r="D8" s="90">
        <v>121569</v>
      </c>
      <c r="E8" s="90">
        <v>48</v>
      </c>
      <c r="F8" s="90">
        <v>119616.9</v>
      </c>
      <c r="G8" s="90">
        <v>2</v>
      </c>
      <c r="H8" s="90">
        <v>4962</v>
      </c>
      <c r="I8" s="90"/>
      <c r="J8" s="90"/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93</v>
      </c>
      <c r="D9" s="90">
        <v>117568.08</v>
      </c>
      <c r="E9" s="90">
        <v>44</v>
      </c>
      <c r="F9" s="90">
        <v>75598.2</v>
      </c>
      <c r="G9" s="90"/>
      <c r="H9" s="90"/>
      <c r="I9" s="90">
        <v>27</v>
      </c>
      <c r="J9" s="90">
        <v>27952.53</v>
      </c>
      <c r="K9" s="90">
        <v>49</v>
      </c>
      <c r="L9" s="90">
        <v>58388.6</v>
      </c>
    </row>
    <row r="10" spans="1:12" ht="12.75">
      <c r="A10" s="86">
        <v>5</v>
      </c>
      <c r="B10" s="89" t="s">
        <v>71</v>
      </c>
      <c r="C10" s="90">
        <v>88</v>
      </c>
      <c r="D10" s="90">
        <v>93285.5999999999</v>
      </c>
      <c r="E10" s="90">
        <v>79</v>
      </c>
      <c r="F10" s="90">
        <v>82275</v>
      </c>
      <c r="G10" s="90">
        <v>1</v>
      </c>
      <c r="H10" s="90">
        <v>992.4</v>
      </c>
      <c r="I10" s="90">
        <v>3</v>
      </c>
      <c r="J10" s="90">
        <v>3800.8</v>
      </c>
      <c r="K10" s="90">
        <v>9</v>
      </c>
      <c r="L10" s="90">
        <v>11908.8</v>
      </c>
    </row>
    <row r="11" spans="1:12" ht="12.75">
      <c r="A11" s="86">
        <v>6</v>
      </c>
      <c r="B11" s="91" t="s">
        <v>72</v>
      </c>
      <c r="C11" s="90">
        <v>4</v>
      </c>
      <c r="D11" s="90">
        <v>9924</v>
      </c>
      <c r="E11" s="90">
        <v>2</v>
      </c>
      <c r="F11" s="90">
        <v>4962</v>
      </c>
      <c r="G11" s="90"/>
      <c r="H11" s="90"/>
      <c r="I11" s="90">
        <v>1</v>
      </c>
      <c r="J11" s="90">
        <v>992.4</v>
      </c>
      <c r="K11" s="90">
        <v>2</v>
      </c>
      <c r="L11" s="90">
        <v>4962</v>
      </c>
    </row>
    <row r="12" spans="1:12" ht="12.75">
      <c r="A12" s="86">
        <v>7</v>
      </c>
      <c r="B12" s="91" t="s">
        <v>73</v>
      </c>
      <c r="C12" s="90">
        <v>84</v>
      </c>
      <c r="D12" s="90">
        <v>83361.6</v>
      </c>
      <c r="E12" s="90">
        <v>77</v>
      </c>
      <c r="F12" s="90">
        <v>77313</v>
      </c>
      <c r="G12" s="90">
        <v>1</v>
      </c>
      <c r="H12" s="90">
        <v>992.4</v>
      </c>
      <c r="I12" s="90">
        <v>2</v>
      </c>
      <c r="J12" s="90">
        <v>2808.4</v>
      </c>
      <c r="K12" s="90">
        <v>7</v>
      </c>
      <c r="L12" s="90">
        <v>6946.8</v>
      </c>
    </row>
    <row r="13" spans="1:12" ht="12.75">
      <c r="A13" s="86">
        <v>8</v>
      </c>
      <c r="B13" s="89" t="s">
        <v>18</v>
      </c>
      <c r="C13" s="90">
        <v>123</v>
      </c>
      <c r="D13" s="90">
        <v>122065.2</v>
      </c>
      <c r="E13" s="90">
        <v>120</v>
      </c>
      <c r="F13" s="90">
        <v>118918.84</v>
      </c>
      <c r="G13" s="90">
        <v>5</v>
      </c>
      <c r="H13" s="90">
        <v>4962</v>
      </c>
      <c r="I13" s="90">
        <v>3</v>
      </c>
      <c r="J13" s="90">
        <v>3969.6</v>
      </c>
      <c r="K13" s="90">
        <v>3</v>
      </c>
      <c r="L13" s="90">
        <v>2977.2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67</v>
      </c>
      <c r="D15" s="90">
        <v>39944.1</v>
      </c>
      <c r="E15" s="90">
        <v>47</v>
      </c>
      <c r="F15" s="90">
        <v>25223.3</v>
      </c>
      <c r="G15" s="90"/>
      <c r="H15" s="90"/>
      <c r="I15" s="90"/>
      <c r="J15" s="90"/>
      <c r="K15" s="90">
        <v>20</v>
      </c>
      <c r="L15" s="90">
        <v>15134.1</v>
      </c>
    </row>
    <row r="16" spans="1:12" ht="12.75">
      <c r="A16" s="86">
        <v>11</v>
      </c>
      <c r="B16" s="91" t="s">
        <v>72</v>
      </c>
      <c r="C16" s="90">
        <v>9</v>
      </c>
      <c r="D16" s="90">
        <v>11164.5</v>
      </c>
      <c r="E16" s="90">
        <v>2</v>
      </c>
      <c r="F16" s="90">
        <v>2481</v>
      </c>
      <c r="G16" s="90"/>
      <c r="H16" s="90"/>
      <c r="I16" s="90"/>
      <c r="J16" s="90"/>
      <c r="K16" s="90">
        <v>7</v>
      </c>
      <c r="L16" s="90">
        <v>8683.5</v>
      </c>
    </row>
    <row r="17" spans="1:12" ht="12.75">
      <c r="A17" s="86">
        <v>12</v>
      </c>
      <c r="B17" s="91" t="s">
        <v>73</v>
      </c>
      <c r="C17" s="90">
        <v>58</v>
      </c>
      <c r="D17" s="90">
        <v>28779.6</v>
      </c>
      <c r="E17" s="90">
        <v>45</v>
      </c>
      <c r="F17" s="90">
        <v>22742.3</v>
      </c>
      <c r="G17" s="90"/>
      <c r="H17" s="90"/>
      <c r="I17" s="90"/>
      <c r="J17" s="90"/>
      <c r="K17" s="90">
        <v>13</v>
      </c>
      <c r="L17" s="90">
        <v>6450.6</v>
      </c>
    </row>
    <row r="18" spans="1:12" ht="12.75">
      <c r="A18" s="86">
        <v>13</v>
      </c>
      <c r="B18" s="92" t="s">
        <v>93</v>
      </c>
      <c r="C18" s="90">
        <v>446</v>
      </c>
      <c r="D18" s="90">
        <v>110652.600000001</v>
      </c>
      <c r="E18" s="90">
        <v>393</v>
      </c>
      <c r="F18" s="90">
        <v>97418.9000000005</v>
      </c>
      <c r="G18" s="90"/>
      <c r="H18" s="90"/>
      <c r="I18" s="90">
        <v>48</v>
      </c>
      <c r="J18" s="90">
        <v>11908.8</v>
      </c>
      <c r="K18" s="90">
        <v>53</v>
      </c>
      <c r="L18" s="90">
        <v>13149.3</v>
      </c>
    </row>
    <row r="19" spans="1:12" ht="12.75">
      <c r="A19" s="86">
        <v>14</v>
      </c>
      <c r="B19" s="92" t="s">
        <v>94</v>
      </c>
      <c r="C19" s="90">
        <v>9</v>
      </c>
      <c r="D19" s="90">
        <v>1116.45</v>
      </c>
      <c r="E19" s="90">
        <v>9</v>
      </c>
      <c r="F19" s="90">
        <v>1116.45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1</v>
      </c>
      <c r="D24" s="90">
        <v>3721.5</v>
      </c>
      <c r="E24" s="90">
        <v>1</v>
      </c>
      <c r="F24" s="90">
        <v>3405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12</v>
      </c>
      <c r="D39" s="88">
        <f>SUM(D40,D47,D48,D49)</f>
        <v>11908.8</v>
      </c>
      <c r="E39" s="88">
        <f>SUM(E40,E47,E48,E49)</f>
        <v>11</v>
      </c>
      <c r="F39" s="88">
        <f>SUM(F40,F47,F48,F49)</f>
        <v>8889.4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12</v>
      </c>
      <c r="D40" s="90">
        <f>SUM(D41,D44)</f>
        <v>11908.8</v>
      </c>
      <c r="E40" s="90">
        <f>SUM(E41,E44)</f>
        <v>11</v>
      </c>
      <c r="F40" s="90">
        <f>SUM(F41,F44)</f>
        <v>8889.4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12</v>
      </c>
      <c r="D44" s="90">
        <v>11908.8</v>
      </c>
      <c r="E44" s="90">
        <v>11</v>
      </c>
      <c r="F44" s="90">
        <v>8889.4</v>
      </c>
      <c r="G44" s="90"/>
      <c r="H44" s="90"/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12</v>
      </c>
      <c r="D46" s="90">
        <v>11908.8</v>
      </c>
      <c r="E46" s="90">
        <v>11</v>
      </c>
      <c r="F46" s="90">
        <v>8889.4</v>
      </c>
      <c r="G46" s="90"/>
      <c r="H46" s="90"/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56</v>
      </c>
      <c r="D50" s="88">
        <f>SUM(D51:D54)</f>
        <v>1004.98</v>
      </c>
      <c r="E50" s="88">
        <f>SUM(E51:E54)</f>
        <v>56</v>
      </c>
      <c r="F50" s="88">
        <f>SUM(F51:F54)</f>
        <v>1004.98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56</v>
      </c>
      <c r="D51" s="90">
        <v>1004.98</v>
      </c>
      <c r="E51" s="90">
        <v>56</v>
      </c>
      <c r="F51" s="90">
        <v>1004.98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589</v>
      </c>
      <c r="D55" s="88">
        <v>292261.800000003</v>
      </c>
      <c r="E55" s="88">
        <v>188</v>
      </c>
      <c r="F55" s="88">
        <v>93285.5999999997</v>
      </c>
      <c r="G55" s="88"/>
      <c r="H55" s="88"/>
      <c r="I55" s="88">
        <v>589</v>
      </c>
      <c r="J55" s="88">
        <v>292261.800000003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1533</v>
      </c>
      <c r="D56" s="88">
        <f>SUM(D6,D28,D39,D50,D55)</f>
        <v>915098.1100000038</v>
      </c>
      <c r="E56" s="88">
        <f>SUM(E6,E28,E39,E50,E55)</f>
        <v>996</v>
      </c>
      <c r="F56" s="88">
        <f>SUM(F6,F28,F39,F50,F55)</f>
        <v>626752.5700000002</v>
      </c>
      <c r="G56" s="88">
        <f>SUM(G6,G28,G39,G50,G55)</f>
        <v>8</v>
      </c>
      <c r="H56" s="88">
        <f>SUM(H6,H28,H39,H50,H55)</f>
        <v>10916.4</v>
      </c>
      <c r="I56" s="88">
        <f>SUM(I6,I28,I39,I50,I55)</f>
        <v>670</v>
      </c>
      <c r="J56" s="88">
        <f>SUM(J6,J28,J39,J50,J55)</f>
        <v>339893.530000003</v>
      </c>
      <c r="K56" s="88">
        <f>SUM(K6,K28,K39,K50,K55)</f>
        <v>136</v>
      </c>
      <c r="L56" s="88">
        <f>SUM(L6,L28,L39,L50,L55)</f>
        <v>105031.4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&amp;LEC4375EF&amp;CФорма № 10, Підрозділ: Глухівський міськрайонний суд Сумської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136</v>
      </c>
      <c r="G5" s="97">
        <f>SUM(G6:G26)</f>
        <v>105031.39999999998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4</v>
      </c>
      <c r="G6" s="99">
        <v>4044.84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1</v>
      </c>
      <c r="G7" s="99">
        <v>4000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87</v>
      </c>
      <c r="G8" s="99">
        <v>48379.5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>
        <v>13</v>
      </c>
      <c r="G10" s="99">
        <v>11660.7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4</v>
      </c>
      <c r="G11" s="99">
        <v>10234.8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10</v>
      </c>
      <c r="G12" s="99">
        <v>12901.2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8</v>
      </c>
      <c r="G14" s="99">
        <v>8352.16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</v>
      </c>
      <c r="G18" s="99">
        <v>992.4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>
        <v>1</v>
      </c>
      <c r="G19" s="99">
        <v>496.2</v>
      </c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>
        <v>1</v>
      </c>
      <c r="G22" s="99">
        <v>992.4</v>
      </c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6</v>
      </c>
      <c r="G24" s="99">
        <v>2977.2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&amp;LEC4375EF&amp;CФорма № 10, Підрозділ: Глухівський міськрайонний суд Сумської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2022-11-24T11:52:15Z</cp:lastPrinted>
  <dcterms:created xsi:type="dcterms:W3CDTF">2015-09-09T10:27:32Z</dcterms:created>
  <dcterms:modified xsi:type="dcterms:W3CDTF">2023-02-14T07:43:43Z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10_00576_4.2022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EC4375EF</vt:lpwstr>
  </property>
  <property fmtid="{D5CDD505-2E9C-101B-9397-08002B2CF9AE}" pid="10" name="Підрозд">
    <vt:lpwstr>Глухівський міськрайонний суд Сумської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828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